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0" i="1" l="1"/>
  <c r="D51" i="1"/>
  <c r="D49" i="1"/>
  <c r="D41" i="1"/>
  <c r="D30" i="1"/>
  <c r="D23" i="1"/>
  <c r="D22" i="1"/>
  <c r="D14" i="1"/>
  <c r="D11" i="1"/>
  <c r="D6" i="1"/>
  <c r="D5" i="1"/>
  <c r="D4" i="1"/>
  <c r="D2" i="1"/>
</calcChain>
</file>

<file path=xl/sharedStrings.xml><?xml version="1.0" encoding="utf-8"?>
<sst xmlns="http://schemas.openxmlformats.org/spreadsheetml/2006/main" count="231" uniqueCount="219">
  <si>
    <t>PRESENTERS</t>
  </si>
  <si>
    <t>Kirk</t>
  </si>
  <si>
    <t>Bosma</t>
  </si>
  <si>
    <t>Woods Hole Group</t>
  </si>
  <si>
    <t>Sergio</t>
  </si>
  <si>
    <t>Fagherezzi</t>
  </si>
  <si>
    <t>Boston U, Earth and Environment</t>
  </si>
  <si>
    <t xml:space="preserve">sergio@bu.edu </t>
  </si>
  <si>
    <t>Duncan</t>
  </si>
  <si>
    <t>Fitzgerald</t>
  </si>
  <si>
    <t>Scott</t>
  </si>
  <si>
    <t>Hagen</t>
  </si>
  <si>
    <t>Lousianna SU, Center for Resilient Coasts</t>
  </si>
  <si>
    <t xml:space="preserve">Porter </t>
  </si>
  <si>
    <t>Hoagland</t>
  </si>
  <si>
    <t>Woods Hole Oceanogrphic Institute</t>
  </si>
  <si>
    <t>Jim</t>
  </si>
  <si>
    <t>Morris</t>
  </si>
  <si>
    <t>USCarolina, Institute for Marine and Coastal Sciences</t>
  </si>
  <si>
    <t>morris@inlet.geol.sc.edu</t>
  </si>
  <si>
    <t>NAME</t>
  </si>
  <si>
    <t>AFFLIATION</t>
  </si>
  <si>
    <t>EMAIL</t>
  </si>
  <si>
    <t>Susan</t>
  </si>
  <si>
    <t>Adamowicz</t>
  </si>
  <si>
    <t>USFWS, Rachel Carson NWR</t>
  </si>
  <si>
    <t xml:space="preserve">R. Brent </t>
  </si>
  <si>
    <t>Baeslack</t>
  </si>
  <si>
    <t>Rowley Conservation Dept</t>
  </si>
  <si>
    <t>conservation@townofrowley.org</t>
  </si>
  <si>
    <t xml:space="preserve">Rick </t>
  </si>
  <si>
    <t>Bennett</t>
  </si>
  <si>
    <t>USFWS, Regional Coordinator, Sandy Projects</t>
  </si>
  <si>
    <t xml:space="preserve">Matt </t>
  </si>
  <si>
    <t>Bilske</t>
  </si>
  <si>
    <t>LSU</t>
  </si>
  <si>
    <t>Carolyn</t>
  </si>
  <si>
    <t>Britt</t>
  </si>
  <si>
    <t>Ipswich Plannng Board</t>
  </si>
  <si>
    <t>cbritt@communityinvestment.net</t>
  </si>
  <si>
    <t>Robert</t>
  </si>
  <si>
    <t>Buchsbaum</t>
  </si>
  <si>
    <t>Mass Audubon</t>
  </si>
  <si>
    <t>rbuchsbaum@massaudubon.org</t>
  </si>
  <si>
    <t>Dave</t>
  </si>
  <si>
    <t>Burdick</t>
  </si>
  <si>
    <t>UNH</t>
  </si>
  <si>
    <t xml:space="preserve">david.burdick@unh.edu </t>
  </si>
  <si>
    <t>Jamie</t>
  </si>
  <si>
    <t>Carter</t>
  </si>
  <si>
    <t>NOAA (ME)</t>
  </si>
  <si>
    <t>jamie.carter@noaa.gov</t>
  </si>
  <si>
    <t>Marc</t>
  </si>
  <si>
    <t>Carullo</t>
  </si>
  <si>
    <t>CZM</t>
  </si>
  <si>
    <t xml:space="preserve">marc.carullo@state.ma.us </t>
  </si>
  <si>
    <t>Wayne</t>
  </si>
  <si>
    <t>Castaguy</t>
  </si>
  <si>
    <t>Ipswich River Watershed Association</t>
  </si>
  <si>
    <t xml:space="preserve">wcastonguay@ipswichriver.org </t>
  </si>
  <si>
    <t>Cline</t>
  </si>
  <si>
    <t>U ME (SHARP postdoc)</t>
  </si>
  <si>
    <t>brittany.cline@maine.edu</t>
  </si>
  <si>
    <t>Hennock</t>
  </si>
  <si>
    <t>Demissie</t>
  </si>
  <si>
    <t>Jeff</t>
  </si>
  <si>
    <t>Denoncour</t>
  </si>
  <si>
    <t>TTOR, Cranes Beach</t>
  </si>
  <si>
    <t xml:space="preserve">Pamela </t>
  </si>
  <si>
    <t>DiBona</t>
  </si>
  <si>
    <t>MassBays National Estuary Program</t>
  </si>
  <si>
    <t>pamela.dibona@state.ma.us</t>
  </si>
  <si>
    <t>Liz</t>
  </si>
  <si>
    <t>Duff</t>
  </si>
  <si>
    <t>lduff@massaudubon.org</t>
  </si>
  <si>
    <t>Rachel</t>
  </si>
  <si>
    <t>Freed</t>
  </si>
  <si>
    <t>DEP</t>
  </si>
  <si>
    <t>Rachel.Freed@state.ma.us</t>
  </si>
  <si>
    <t>Alicia</t>
  </si>
  <si>
    <t>Geilen</t>
  </si>
  <si>
    <t>Ipswich Conservation Agent</t>
  </si>
  <si>
    <t xml:space="preserve">aliciag@ipswich-ma.gov </t>
  </si>
  <si>
    <t>Ann</t>
  </si>
  <si>
    <t>Giblin</t>
  </si>
  <si>
    <t>PIE LTER</t>
  </si>
  <si>
    <t xml:space="preserve">Julia </t>
  </si>
  <si>
    <t>Godtfredsen</t>
  </si>
  <si>
    <t>Newburyport Conservation Agent</t>
  </si>
  <si>
    <t>jgodtfredsen@cityofnewburyport.com</t>
  </si>
  <si>
    <t xml:space="preserve">Kristen </t>
  </si>
  <si>
    <t>Grubbs</t>
  </si>
  <si>
    <t>kgrubbs@ipswichriver.org</t>
  </si>
  <si>
    <t>Chris</t>
  </si>
  <si>
    <t>Hilke</t>
  </si>
  <si>
    <t>NWF</t>
  </si>
  <si>
    <t xml:space="preserve">hilkec@nwf.org </t>
  </si>
  <si>
    <t>Eric</t>
  </si>
  <si>
    <t>Hutchins</t>
  </si>
  <si>
    <t>NOAA</t>
  </si>
  <si>
    <t>eric.hutchins@noaa.gov</t>
  </si>
  <si>
    <t>Georgeann</t>
  </si>
  <si>
    <t>Keer</t>
  </si>
  <si>
    <t>Dept of Ecological Restoration</t>
  </si>
  <si>
    <t>Georgeann.Keer@state.ma.us</t>
  </si>
  <si>
    <t>Knisel</t>
  </si>
  <si>
    <t>Coastal Zone Management</t>
  </si>
  <si>
    <t xml:space="preserve">julia.knisel@state.ma.us </t>
  </si>
  <si>
    <t>Kevin</t>
  </si>
  <si>
    <t>Lucey</t>
  </si>
  <si>
    <t>NHDES Coastal Program</t>
  </si>
  <si>
    <t>Kevin.Lucey@des.nh.gov</t>
  </si>
  <si>
    <t xml:space="preserve">Margot </t>
  </si>
  <si>
    <t>Mansfield</t>
  </si>
  <si>
    <t>margot.mansfield@state.ma.us</t>
  </si>
  <si>
    <t>Toni</t>
  </si>
  <si>
    <t>Mikula</t>
  </si>
  <si>
    <t>USFWS, works with Sue</t>
  </si>
  <si>
    <t>toni_mikula@fws.gov</t>
  </si>
  <si>
    <t>Andrew</t>
  </si>
  <si>
    <t>Milliken</t>
  </si>
  <si>
    <t>USFWS, North Atlantic LCC</t>
  </si>
  <si>
    <t>Alyssa</t>
  </si>
  <si>
    <t>Novak</t>
  </si>
  <si>
    <t>Boston University</t>
  </si>
  <si>
    <t>alyssa_novak@yahoo.com</t>
  </si>
  <si>
    <t>John</t>
  </si>
  <si>
    <t>O'Connell</t>
  </si>
  <si>
    <t>GM Resiliency Planning Project</t>
  </si>
  <si>
    <t>JohnOconnell.ces@verizon.net</t>
  </si>
  <si>
    <t>Lisa</t>
  </si>
  <si>
    <t xml:space="preserve">O'Donnell </t>
  </si>
  <si>
    <t>Town of Essex Selectman</t>
  </si>
  <si>
    <t>lodonnell@essexma.org</t>
  </si>
  <si>
    <t>Doug</t>
  </si>
  <si>
    <t>Packer</t>
  </si>
  <si>
    <t>Newbury Conservation Commisson</t>
  </si>
  <si>
    <t xml:space="preserve">conscom@townofnewbury.org </t>
  </si>
  <si>
    <t>Nancy</t>
  </si>
  <si>
    <t>Pau</t>
  </si>
  <si>
    <t>USFWS, Parker RiverNWR</t>
  </si>
  <si>
    <t>nancy_pau@fws.gov</t>
  </si>
  <si>
    <t>Peter</t>
  </si>
  <si>
    <t>Phippen</t>
  </si>
  <si>
    <t>MVPC</t>
  </si>
  <si>
    <t>PPhippen@mvpc.org,</t>
  </si>
  <si>
    <t>Ed</t>
  </si>
  <si>
    <t>Reiner</t>
  </si>
  <si>
    <t>EPA</t>
  </si>
  <si>
    <t>Reiner.ed@epa.gov,</t>
  </si>
  <si>
    <t xml:space="preserve">Katherine </t>
  </si>
  <si>
    <t>Renken</t>
  </si>
  <si>
    <t>USC</t>
  </si>
  <si>
    <t>Michelle</t>
  </si>
  <si>
    <t>Rowden</t>
  </si>
  <si>
    <t>Salisbury Conservation Commission</t>
  </si>
  <si>
    <t>conservation@salisburyma.gov</t>
  </si>
  <si>
    <t xml:space="preserve">Susan </t>
  </si>
  <si>
    <t>Russo</t>
  </si>
  <si>
    <t>USFWS, Assistant to Rick Bennet</t>
  </si>
  <si>
    <t>Taj</t>
  </si>
  <si>
    <t>Schottland</t>
  </si>
  <si>
    <t xml:space="preserve">schottlandt@nwf.org </t>
  </si>
  <si>
    <t>Tim</t>
  </si>
  <si>
    <t>Simmons</t>
  </si>
  <si>
    <t>MassWilldife</t>
  </si>
  <si>
    <t>tim.simmons@state.ma.us</t>
  </si>
  <si>
    <t>Stevens</t>
  </si>
  <si>
    <t>Great Bay NERR</t>
  </si>
  <si>
    <t>Rachel.Stevens@wildlife.nh.gov</t>
  </si>
  <si>
    <t>Megan</t>
  </si>
  <si>
    <t>Tyrrell</t>
  </si>
  <si>
    <t>USFWS</t>
  </si>
  <si>
    <t>megan_tyrrell@fws.gov</t>
  </si>
  <si>
    <t>Joe</t>
  </si>
  <si>
    <t>Vallino</t>
  </si>
  <si>
    <t>MBL/ PIE Lter</t>
  </si>
  <si>
    <t xml:space="preserve">jvallino@mbl.edu </t>
  </si>
  <si>
    <t>Prassede</t>
  </si>
  <si>
    <t>Vella</t>
  </si>
  <si>
    <t>Massachusetts Bays National Estuary Program</t>
  </si>
  <si>
    <t>Prassede.Vella@massmail.state.ma.us</t>
  </si>
  <si>
    <t>Nicholas</t>
  </si>
  <si>
    <t>Venti</t>
  </si>
  <si>
    <t>nventi@geo.umass.edu</t>
  </si>
  <si>
    <t xml:space="preserve">Geoff </t>
  </si>
  <si>
    <t>Walker</t>
  </si>
  <si>
    <t>Newbury Selectman</t>
  </si>
  <si>
    <t>Brendhan</t>
  </si>
  <si>
    <t>Zubricki</t>
  </si>
  <si>
    <t>Essex Town Administrator</t>
  </si>
  <si>
    <t>bzubricki@essexma.org</t>
  </si>
  <si>
    <t>Umass Amherst</t>
  </si>
  <si>
    <t>McDonald</t>
  </si>
  <si>
    <t>NALCC Outreach</t>
  </si>
  <si>
    <t>bridget.macdonald@gmail.com</t>
  </si>
  <si>
    <t xml:space="preserve">Bridget </t>
  </si>
  <si>
    <t>Dan</t>
  </si>
  <si>
    <t>Sampson</t>
  </si>
  <si>
    <t>Data Mgr CZM GIS</t>
  </si>
  <si>
    <t>daniel.sampson@state.ma.us</t>
  </si>
  <si>
    <t xml:space="preserve">Jim </t>
  </si>
  <si>
    <t>Turek</t>
  </si>
  <si>
    <t>james.g.turek@noaa.gov</t>
  </si>
  <si>
    <t>Hunt</t>
  </si>
  <si>
    <t>Durey</t>
  </si>
  <si>
    <t>hunt.durey@state.ma.us</t>
  </si>
  <si>
    <t>Anne.Gagnon@state.ma.us</t>
  </si>
  <si>
    <t>Anne</t>
  </si>
  <si>
    <t>Gagnon</t>
  </si>
  <si>
    <t>Mass Division of Fish and Wildlife</t>
  </si>
  <si>
    <t>cristina.kennedy@state.ma.us</t>
  </si>
  <si>
    <t xml:space="preserve">Critina </t>
  </si>
  <si>
    <t>Kennedy</t>
  </si>
  <si>
    <t>jbstanburyjr@gmail.com</t>
  </si>
  <si>
    <t>Jay</t>
  </si>
  <si>
    <t>Stanbury</t>
  </si>
  <si>
    <t>Ipswich Planning Board</t>
  </si>
  <si>
    <t>rick_bennett@fws.gov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</si>
</sst>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6C281D"/>
      <name val="Libre Baskerville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2" fillId="2" borderId="3" xfId="0" applyFont="1" applyFill="1" applyBorder="1" applyAlignment="1"/>
    <xf numFmtId="0" fontId="3" fillId="3" borderId="4" xfId="0" applyFont="1" applyFill="1" applyBorder="1"/>
    <xf numFmtId="0" fontId="3" fillId="3" borderId="4" xfId="0" applyFont="1" applyFill="1" applyBorder="1" applyAlignment="1"/>
    <xf numFmtId="0" fontId="3" fillId="0" borderId="4" xfId="0" applyFont="1" applyBorder="1"/>
    <xf numFmtId="0" fontId="0" fillId="3" borderId="4" xfId="0" applyFont="1" applyFill="1" applyBorder="1"/>
    <xf numFmtId="0" fontId="4" fillId="3" borderId="4" xfId="0" applyFont="1" applyFill="1" applyBorder="1"/>
    <xf numFmtId="0" fontId="0" fillId="0" borderId="0" xfId="0" applyFont="1" applyAlignment="1"/>
    <xf numFmtId="0" fontId="3" fillId="0" borderId="0" xfId="0" applyFont="1" applyAlignment="1"/>
    <xf numFmtId="0" fontId="1" fillId="0" borderId="4" xfId="0" applyFont="1" applyBorder="1" applyAlignment="1"/>
    <xf numFmtId="0" fontId="3" fillId="0" borderId="4" xfId="0" applyFont="1" applyBorder="1" applyAlignment="1"/>
    <xf numFmtId="0" fontId="0" fillId="0" borderId="4" xfId="0" applyFont="1" applyBorder="1" applyAlignment="1"/>
    <xf numFmtId="0" fontId="0" fillId="3" borderId="4" xfId="0" applyFont="1" applyFill="1" applyBorder="1" applyAlignment="1"/>
    <xf numFmtId="0" fontId="5" fillId="3" borderId="4" xfId="0" applyFont="1" applyFill="1" applyBorder="1"/>
    <xf numFmtId="0" fontId="0" fillId="0" borderId="4" xfId="0" applyBorder="1"/>
    <xf numFmtId="0" fontId="4" fillId="0" borderId="4" xfId="0" applyFont="1" applyBorder="1" applyAlignment="1"/>
    <xf numFmtId="0" fontId="4" fillId="0" borderId="4" xfId="0" applyFont="1" applyBorder="1"/>
    <xf numFmtId="0" fontId="0" fillId="0" borderId="4" xfId="0" applyFont="1" applyBorder="1"/>
    <xf numFmtId="0" fontId="3" fillId="0" borderId="2" xfId="0" applyFont="1" applyBorder="1" applyAlignment="1"/>
    <xf numFmtId="0" fontId="0" fillId="0" borderId="2" xfId="0" applyFont="1" applyBorder="1" applyAlignment="1"/>
    <xf numFmtId="0" fontId="2" fillId="0" borderId="4" xfId="0" applyFont="1" applyBorder="1" applyAlignment="1"/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center"/>
    </xf>
    <xf numFmtId="0" fontId="6" fillId="3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4" fillId="0" borderId="0" xfId="0" applyFont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view="pageLayout" topLeftCell="A52" zoomScaleNormal="100" workbookViewId="0">
      <selection activeCell="C15" sqref="C15"/>
    </sheetView>
  </sheetViews>
  <sheetFormatPr defaultRowHeight="15"/>
  <cols>
    <col min="1" max="1" width="10.28515625" customWidth="1"/>
    <col min="2" max="2" width="11.85546875" customWidth="1"/>
    <col min="3" max="3" width="37.7109375" customWidth="1"/>
    <col min="4" max="4" width="35.140625" customWidth="1"/>
  </cols>
  <sheetData>
    <row r="1" spans="1:4">
      <c r="A1" s="1" t="s">
        <v>0</v>
      </c>
      <c r="B1" s="2"/>
      <c r="C1" s="2"/>
      <c r="D1" s="3"/>
    </row>
    <row r="2" spans="1:4">
      <c r="A2" s="4" t="s">
        <v>1</v>
      </c>
      <c r="B2" s="5" t="s">
        <v>2</v>
      </c>
      <c r="C2" s="4" t="s">
        <v>3</v>
      </c>
      <c r="D2" s="6" t="str">
        <f>HYPERLINK("mailto:kbosma@whgrp.com","kbosma@whgrp.com")</f>
        <v>kbosma@whgrp.com</v>
      </c>
    </row>
    <row r="3" spans="1:4">
      <c r="A3" s="4" t="s">
        <v>4</v>
      </c>
      <c r="B3" s="4" t="s">
        <v>5</v>
      </c>
      <c r="C3" s="4" t="s">
        <v>6</v>
      </c>
      <c r="D3" s="4" t="s">
        <v>7</v>
      </c>
    </row>
    <row r="4" spans="1:4">
      <c r="A4" s="4" t="s">
        <v>8</v>
      </c>
      <c r="B4" s="4" t="s">
        <v>9</v>
      </c>
      <c r="C4" s="4" t="s">
        <v>6</v>
      </c>
      <c r="D4" s="6" t="str">
        <f>HYPERLINK("mailto:dunc@bu.edu","dunc@bu.edu")</f>
        <v>dunc@bu.edu</v>
      </c>
    </row>
    <row r="5" spans="1:4">
      <c r="A5" s="4" t="s">
        <v>10</v>
      </c>
      <c r="B5" s="4" t="s">
        <v>11</v>
      </c>
      <c r="C5" s="4" t="s">
        <v>12</v>
      </c>
      <c r="D5" s="6" t="str">
        <f>HYPERLINK("mailto:shagen@lsu.edu","shagen@lsu.edu")</f>
        <v>shagen@lsu.edu</v>
      </c>
    </row>
    <row r="6" spans="1:4">
      <c r="A6" s="7" t="s">
        <v>13</v>
      </c>
      <c r="B6" s="7" t="s">
        <v>14</v>
      </c>
      <c r="C6" s="8" t="s">
        <v>15</v>
      </c>
      <c r="D6" s="6" t="str">
        <f>HYPERLINK("mailto:phoagland@whoi.edu","phoagland@whoi.edu")</f>
        <v>phoagland@whoi.edu</v>
      </c>
    </row>
    <row r="7" spans="1:4" ht="30" customHeight="1">
      <c r="A7" s="4" t="s">
        <v>16</v>
      </c>
      <c r="B7" s="4" t="s">
        <v>17</v>
      </c>
      <c r="C7" s="27" t="s">
        <v>18</v>
      </c>
      <c r="D7" s="4" t="s">
        <v>19</v>
      </c>
    </row>
    <row r="8" spans="1:4">
      <c r="A8" s="21"/>
      <c r="B8" s="21"/>
      <c r="C8" s="21"/>
      <c r="D8" s="20"/>
    </row>
    <row r="9" spans="1:4">
      <c r="A9" s="9"/>
      <c r="B9" s="9"/>
      <c r="C9" s="9"/>
      <c r="D9" s="10"/>
    </row>
    <row r="10" spans="1:4">
      <c r="A10" s="29" t="s">
        <v>20</v>
      </c>
      <c r="B10" s="30"/>
      <c r="C10" s="11" t="s">
        <v>21</v>
      </c>
      <c r="D10" s="22" t="s">
        <v>22</v>
      </c>
    </row>
    <row r="11" spans="1:4">
      <c r="A11" s="4" t="s">
        <v>23</v>
      </c>
      <c r="B11" s="4" t="s">
        <v>24</v>
      </c>
      <c r="C11" s="4" t="s">
        <v>25</v>
      </c>
      <c r="D11" s="6" t="str">
        <f>HYPERLINK("mailto:susan_adamowicz@fws.gov","susan_adamowicz@fws.gov")</f>
        <v>susan_adamowicz@fws.gov</v>
      </c>
    </row>
    <row r="12" spans="1:4">
      <c r="A12" s="7" t="s">
        <v>26</v>
      </c>
      <c r="B12" s="7" t="s">
        <v>27</v>
      </c>
      <c r="C12" s="7" t="s">
        <v>28</v>
      </c>
      <c r="D12" s="4" t="s">
        <v>29</v>
      </c>
    </row>
    <row r="13" spans="1:4">
      <c r="A13" s="4" t="s">
        <v>30</v>
      </c>
      <c r="B13" s="4" t="s">
        <v>31</v>
      </c>
      <c r="C13" s="4" t="s">
        <v>32</v>
      </c>
      <c r="D13" t="s">
        <v>218</v>
      </c>
    </row>
    <row r="14" spans="1:4">
      <c r="A14" s="4" t="s">
        <v>33</v>
      </c>
      <c r="B14" s="4" t="s">
        <v>34</v>
      </c>
      <c r="C14" s="4" t="s">
        <v>35</v>
      </c>
      <c r="D14" s="6" t="str">
        <f>HYPERLINK("mailto:matt.bilskie@gmail.com","matt.bilskie@gmail.com")</f>
        <v>matt.bilskie@gmail.com</v>
      </c>
    </row>
    <row r="15" spans="1:4">
      <c r="A15" s="12" t="s">
        <v>36</v>
      </c>
      <c r="B15" s="12" t="s">
        <v>37</v>
      </c>
      <c r="C15" s="13" t="s">
        <v>38</v>
      </c>
      <c r="D15" s="23" t="s">
        <v>39</v>
      </c>
    </row>
    <row r="16" spans="1:4">
      <c r="A16" s="7" t="s">
        <v>40</v>
      </c>
      <c r="B16" s="7" t="s">
        <v>41</v>
      </c>
      <c r="C16" s="7" t="s">
        <v>42</v>
      </c>
      <c r="D16" s="4" t="s">
        <v>43</v>
      </c>
    </row>
    <row r="17" spans="1:4">
      <c r="A17" s="4" t="s">
        <v>44</v>
      </c>
      <c r="B17" s="4" t="s">
        <v>45</v>
      </c>
      <c r="C17" s="4" t="s">
        <v>46</v>
      </c>
      <c r="D17" s="4" t="s">
        <v>47</v>
      </c>
    </row>
    <row r="18" spans="1:4">
      <c r="A18" s="4" t="s">
        <v>48</v>
      </c>
      <c r="B18" s="4" t="s">
        <v>49</v>
      </c>
      <c r="C18" s="4" t="s">
        <v>50</v>
      </c>
      <c r="D18" s="6" t="s">
        <v>51</v>
      </c>
    </row>
    <row r="19" spans="1:4">
      <c r="A19" s="4" t="s">
        <v>52</v>
      </c>
      <c r="B19" s="4" t="s">
        <v>53</v>
      </c>
      <c r="C19" s="4" t="s">
        <v>54</v>
      </c>
      <c r="D19" s="4" t="s">
        <v>55</v>
      </c>
    </row>
    <row r="20" spans="1:4">
      <c r="A20" s="4" t="s">
        <v>56</v>
      </c>
      <c r="B20" s="4" t="s">
        <v>57</v>
      </c>
      <c r="C20" s="4" t="s">
        <v>58</v>
      </c>
      <c r="D20" s="4" t="s">
        <v>59</v>
      </c>
    </row>
    <row r="21" spans="1:4">
      <c r="A21" s="4" t="s">
        <v>37</v>
      </c>
      <c r="B21" s="4" t="s">
        <v>60</v>
      </c>
      <c r="C21" s="4" t="s">
        <v>61</v>
      </c>
      <c r="D21" s="4" t="s">
        <v>62</v>
      </c>
    </row>
    <row r="22" spans="1:4">
      <c r="A22" s="4" t="s">
        <v>63</v>
      </c>
      <c r="B22" s="4" t="s">
        <v>64</v>
      </c>
      <c r="C22" s="4" t="s">
        <v>35</v>
      </c>
      <c r="D22" s="6" t="str">
        <f>HYPERLINK("mailto:henok@lsu.edu","henok@lsu.edu")</f>
        <v>henok@lsu.edu</v>
      </c>
    </row>
    <row r="23" spans="1:4">
      <c r="A23" s="7" t="s">
        <v>65</v>
      </c>
      <c r="B23" s="7" t="s">
        <v>66</v>
      </c>
      <c r="C23" s="7" t="s">
        <v>67</v>
      </c>
      <c r="D23" s="6" t="str">
        <f>HYPERLINK("mailto:jdenoncour@ttor.org","jdenoncour@ttor.org")</f>
        <v>jdenoncour@ttor.org</v>
      </c>
    </row>
    <row r="24" spans="1:4">
      <c r="A24" s="7" t="s">
        <v>68</v>
      </c>
      <c r="B24" s="7" t="s">
        <v>69</v>
      </c>
      <c r="C24" s="7" t="s">
        <v>70</v>
      </c>
      <c r="D24" s="4" t="s">
        <v>71</v>
      </c>
    </row>
    <row r="25" spans="1:4">
      <c r="A25" s="7" t="s">
        <v>204</v>
      </c>
      <c r="B25" s="7" t="s">
        <v>205</v>
      </c>
      <c r="C25" s="7" t="s">
        <v>103</v>
      </c>
      <c r="D25" t="s">
        <v>206</v>
      </c>
    </row>
    <row r="26" spans="1:4">
      <c r="A26" s="14" t="s">
        <v>72</v>
      </c>
      <c r="B26" s="7" t="s">
        <v>73</v>
      </c>
      <c r="C26" s="7" t="s">
        <v>42</v>
      </c>
      <c r="D26" s="5" t="s">
        <v>74</v>
      </c>
    </row>
    <row r="27" spans="1:4">
      <c r="A27" s="12" t="s">
        <v>75</v>
      </c>
      <c r="B27" s="12" t="s">
        <v>76</v>
      </c>
      <c r="C27" s="13" t="s">
        <v>77</v>
      </c>
      <c r="D27" s="23" t="s">
        <v>78</v>
      </c>
    </row>
    <row r="28" spans="1:4">
      <c r="A28" s="12" t="s">
        <v>208</v>
      </c>
      <c r="B28" s="12" t="s">
        <v>209</v>
      </c>
      <c r="C28" s="13" t="s">
        <v>210</v>
      </c>
      <c r="D28" s="28" t="s">
        <v>207</v>
      </c>
    </row>
    <row r="29" spans="1:4">
      <c r="A29" s="15" t="s">
        <v>79</v>
      </c>
      <c r="B29" s="4" t="s">
        <v>80</v>
      </c>
      <c r="C29" s="7" t="s">
        <v>81</v>
      </c>
      <c r="D29" s="4" t="s">
        <v>82</v>
      </c>
    </row>
    <row r="30" spans="1:4">
      <c r="A30" s="4" t="s">
        <v>83</v>
      </c>
      <c r="B30" s="4" t="s">
        <v>84</v>
      </c>
      <c r="C30" s="4" t="s">
        <v>85</v>
      </c>
      <c r="D30" s="6" t="str">
        <f>HYPERLINK("mailto:agiblin@mbl.edu","agiblin@mbl.edu")</f>
        <v>agiblin@mbl.edu</v>
      </c>
    </row>
    <row r="31" spans="1:4">
      <c r="A31" s="4" t="s">
        <v>86</v>
      </c>
      <c r="B31" s="7" t="s">
        <v>87</v>
      </c>
      <c r="C31" s="7" t="s">
        <v>88</v>
      </c>
      <c r="D31" s="23" t="s">
        <v>89</v>
      </c>
    </row>
    <row r="32" spans="1:4">
      <c r="A32" s="7" t="s">
        <v>90</v>
      </c>
      <c r="B32" s="7" t="s">
        <v>91</v>
      </c>
      <c r="C32" s="7" t="s">
        <v>58</v>
      </c>
      <c r="D32" s="4" t="s">
        <v>92</v>
      </c>
    </row>
    <row r="33" spans="1:4">
      <c r="A33" s="4" t="s">
        <v>93</v>
      </c>
      <c r="B33" s="4" t="s">
        <v>94</v>
      </c>
      <c r="C33" s="4" t="s">
        <v>95</v>
      </c>
      <c r="D33" s="4" t="s">
        <v>96</v>
      </c>
    </row>
    <row r="34" spans="1:4">
      <c r="A34" s="7" t="s">
        <v>97</v>
      </c>
      <c r="B34" s="7" t="s">
        <v>98</v>
      </c>
      <c r="C34" s="7" t="s">
        <v>99</v>
      </c>
      <c r="D34" s="16" t="s">
        <v>100</v>
      </c>
    </row>
    <row r="35" spans="1:4">
      <c r="A35" s="12" t="s">
        <v>101</v>
      </c>
      <c r="B35" s="12" t="s">
        <v>102</v>
      </c>
      <c r="C35" s="17" t="s">
        <v>103</v>
      </c>
      <c r="D35" s="6" t="s">
        <v>104</v>
      </c>
    </row>
    <row r="36" spans="1:4">
      <c r="A36" s="12" t="s">
        <v>212</v>
      </c>
      <c r="B36" s="12" t="s">
        <v>213</v>
      </c>
      <c r="C36" s="17" t="s">
        <v>54</v>
      </c>
      <c r="D36" t="s">
        <v>211</v>
      </c>
    </row>
    <row r="37" spans="1:4">
      <c r="A37" s="4" t="s">
        <v>86</v>
      </c>
      <c r="B37" s="4" t="s">
        <v>105</v>
      </c>
      <c r="C37" s="4" t="s">
        <v>106</v>
      </c>
      <c r="D37" s="4" t="s">
        <v>107</v>
      </c>
    </row>
    <row r="38" spans="1:4">
      <c r="A38" s="5" t="s">
        <v>108</v>
      </c>
      <c r="B38" s="5" t="s">
        <v>109</v>
      </c>
      <c r="C38" s="14" t="s">
        <v>110</v>
      </c>
      <c r="D38" s="23" t="s">
        <v>111</v>
      </c>
    </row>
    <row r="39" spans="1:4">
      <c r="A39" s="7" t="s">
        <v>112</v>
      </c>
      <c r="B39" s="7" t="s">
        <v>113</v>
      </c>
      <c r="C39" s="7" t="s">
        <v>54</v>
      </c>
      <c r="D39" s="4" t="s">
        <v>114</v>
      </c>
    </row>
    <row r="40" spans="1:4">
      <c r="A40" s="12" t="s">
        <v>115</v>
      </c>
      <c r="B40" s="12" t="s">
        <v>116</v>
      </c>
      <c r="C40" s="18" t="s">
        <v>117</v>
      </c>
      <c r="D40" s="5" t="s">
        <v>118</v>
      </c>
    </row>
    <row r="41" spans="1:4">
      <c r="A41" s="4" t="s">
        <v>119</v>
      </c>
      <c r="B41" s="4" t="s">
        <v>120</v>
      </c>
      <c r="C41" s="4" t="s">
        <v>121</v>
      </c>
      <c r="D41" s="6" t="str">
        <f>HYPERLINK("mailto:andrew_milliken@fws.gov","andrew_milliken@fws.gov")</f>
        <v>andrew_milliken@fws.gov</v>
      </c>
    </row>
    <row r="42" spans="1:4">
      <c r="A42" s="4" t="s">
        <v>122</v>
      </c>
      <c r="B42" s="4" t="s">
        <v>123</v>
      </c>
      <c r="C42" s="4" t="s">
        <v>124</v>
      </c>
      <c r="D42" s="4" t="s">
        <v>125</v>
      </c>
    </row>
    <row r="43" spans="1:4">
      <c r="A43" s="12" t="s">
        <v>126</v>
      </c>
      <c r="B43" s="12" t="s">
        <v>127</v>
      </c>
      <c r="C43" s="13" t="s">
        <v>128</v>
      </c>
      <c r="D43" s="12" t="s">
        <v>129</v>
      </c>
    </row>
    <row r="44" spans="1:4">
      <c r="A44" s="4" t="s">
        <v>130</v>
      </c>
      <c r="B44" s="4" t="s">
        <v>131</v>
      </c>
      <c r="C44" s="7" t="s">
        <v>132</v>
      </c>
      <c r="D44" s="23" t="s">
        <v>133</v>
      </c>
    </row>
    <row r="45" spans="1:4">
      <c r="A45" s="5" t="s">
        <v>134</v>
      </c>
      <c r="B45" s="4" t="s">
        <v>135</v>
      </c>
      <c r="C45" s="7" t="s">
        <v>136</v>
      </c>
      <c r="D45" s="4" t="s">
        <v>137</v>
      </c>
    </row>
    <row r="46" spans="1:4">
      <c r="A46" s="4" t="s">
        <v>138</v>
      </c>
      <c r="B46" s="4" t="s">
        <v>139</v>
      </c>
      <c r="C46" s="8" t="s">
        <v>140</v>
      </c>
      <c r="D46" s="16" t="s">
        <v>141</v>
      </c>
    </row>
    <row r="47" spans="1:4">
      <c r="A47" s="4" t="s">
        <v>142</v>
      </c>
      <c r="B47" s="4" t="s">
        <v>143</v>
      </c>
      <c r="C47" s="4" t="s">
        <v>144</v>
      </c>
      <c r="D47" s="24" t="s">
        <v>145</v>
      </c>
    </row>
    <row r="48" spans="1:4" ht="14.25" customHeight="1">
      <c r="A48" s="7" t="s">
        <v>146</v>
      </c>
      <c r="B48" s="7" t="s">
        <v>147</v>
      </c>
      <c r="C48" s="7" t="s">
        <v>148</v>
      </c>
      <c r="D48" s="24" t="s">
        <v>149</v>
      </c>
    </row>
    <row r="49" spans="1:4" ht="12.75" customHeight="1">
      <c r="A49" s="4" t="s">
        <v>150</v>
      </c>
      <c r="B49" s="4" t="s">
        <v>151</v>
      </c>
      <c r="C49" s="4" t="s">
        <v>152</v>
      </c>
      <c r="D49" s="6" t="str">
        <f>HYPERLINK("mailto:renkenk@mailbox.sc.edu","renkenk@mailbox.sc.edu")</f>
        <v>renkenk@mailbox.sc.edu</v>
      </c>
    </row>
    <row r="50" spans="1:4">
      <c r="A50" s="13" t="s">
        <v>153</v>
      </c>
      <c r="B50" s="13" t="s">
        <v>154</v>
      </c>
      <c r="C50" s="19" t="s">
        <v>155</v>
      </c>
      <c r="D50" s="12" t="s">
        <v>156</v>
      </c>
    </row>
    <row r="51" spans="1:4">
      <c r="A51" s="4" t="s">
        <v>157</v>
      </c>
      <c r="B51" s="4" t="s">
        <v>158</v>
      </c>
      <c r="C51" s="4" t="s">
        <v>159</v>
      </c>
      <c r="D51" s="6" t="str">
        <f>HYPERLINK("mailto:susan_j_russo@fws.gov","susan_j_russo@fws.gov")</f>
        <v>susan_j_russo@fws.gov</v>
      </c>
    </row>
    <row r="52" spans="1:4">
      <c r="A52" s="4" t="s">
        <v>160</v>
      </c>
      <c r="B52" s="4" t="s">
        <v>161</v>
      </c>
      <c r="C52" s="4" t="s">
        <v>95</v>
      </c>
      <c r="D52" s="4" t="s">
        <v>162</v>
      </c>
    </row>
    <row r="53" spans="1:4">
      <c r="A53" s="7" t="s">
        <v>163</v>
      </c>
      <c r="B53" s="7" t="s">
        <v>164</v>
      </c>
      <c r="C53" s="7" t="s">
        <v>165</v>
      </c>
      <c r="D53" s="16" t="s">
        <v>166</v>
      </c>
    </row>
    <row r="54" spans="1:4">
      <c r="A54" s="7" t="s">
        <v>215</v>
      </c>
      <c r="B54" s="7" t="s">
        <v>216</v>
      </c>
      <c r="C54" s="7" t="s">
        <v>217</v>
      </c>
      <c r="D54" t="s">
        <v>214</v>
      </c>
    </row>
    <row r="55" spans="1:4">
      <c r="A55" s="4" t="s">
        <v>75</v>
      </c>
      <c r="B55" s="4" t="s">
        <v>167</v>
      </c>
      <c r="C55" s="4" t="s">
        <v>168</v>
      </c>
      <c r="D55" s="4" t="s">
        <v>169</v>
      </c>
    </row>
    <row r="56" spans="1:4">
      <c r="A56" s="6" t="s">
        <v>170</v>
      </c>
      <c r="B56" s="6" t="s">
        <v>171</v>
      </c>
      <c r="C56" s="6" t="s">
        <v>172</v>
      </c>
      <c r="D56" s="16" t="s">
        <v>173</v>
      </c>
    </row>
    <row r="57" spans="1:4">
      <c r="A57" s="6" t="s">
        <v>174</v>
      </c>
      <c r="B57" s="6" t="s">
        <v>175</v>
      </c>
      <c r="C57" s="6" t="s">
        <v>176</v>
      </c>
      <c r="D57" s="25" t="s">
        <v>177</v>
      </c>
    </row>
    <row r="58" spans="1:4">
      <c r="A58" s="12" t="s">
        <v>178</v>
      </c>
      <c r="B58" s="12" t="s">
        <v>179</v>
      </c>
      <c r="C58" s="13" t="s">
        <v>180</v>
      </c>
      <c r="D58" s="12" t="s">
        <v>181</v>
      </c>
    </row>
    <row r="59" spans="1:4">
      <c r="A59" s="19" t="s">
        <v>182</v>
      </c>
      <c r="B59" s="19" t="s">
        <v>183</v>
      </c>
      <c r="C59" s="19" t="s">
        <v>192</v>
      </c>
      <c r="D59" s="16" t="s">
        <v>184</v>
      </c>
    </row>
    <row r="60" spans="1:4">
      <c r="A60" s="19" t="s">
        <v>185</v>
      </c>
      <c r="B60" s="19" t="s">
        <v>186</v>
      </c>
      <c r="C60" s="19" t="s">
        <v>187</v>
      </c>
      <c r="D60" s="6" t="str">
        <f>HYPERLINK("mailto:hankwalkerdecoyfurniture@comcast.net","hankwalkerdecoyfurniture@comcast.net")</f>
        <v>hankwalkerdecoyfurniture@comcast.net</v>
      </c>
    </row>
    <row r="61" spans="1:4">
      <c r="A61" s="19" t="s">
        <v>188</v>
      </c>
      <c r="B61" s="19" t="s">
        <v>189</v>
      </c>
      <c r="C61" s="19" t="s">
        <v>190</v>
      </c>
      <c r="D61" s="6" t="s">
        <v>191</v>
      </c>
    </row>
    <row r="62" spans="1:4">
      <c r="A62" s="16" t="s">
        <v>196</v>
      </c>
      <c r="B62" s="16" t="s">
        <v>193</v>
      </c>
      <c r="C62" s="13" t="s">
        <v>194</v>
      </c>
      <c r="D62" s="13" t="s">
        <v>195</v>
      </c>
    </row>
    <row r="63" spans="1:4">
      <c r="A63" s="16" t="s">
        <v>197</v>
      </c>
      <c r="B63" s="16" t="s">
        <v>198</v>
      </c>
      <c r="C63" s="16" t="s">
        <v>199</v>
      </c>
      <c r="D63" t="s">
        <v>200</v>
      </c>
    </row>
    <row r="64" spans="1:4">
      <c r="A64" s="16" t="s">
        <v>201</v>
      </c>
      <c r="B64" s="16" t="s">
        <v>202</v>
      </c>
      <c r="C64" s="16" t="s">
        <v>99</v>
      </c>
      <c r="D64" s="26" t="s">
        <v>203</v>
      </c>
    </row>
  </sheetData>
  <mergeCells count="1">
    <mergeCell ref="A10:B10"/>
  </mergeCells>
  <pageMargins left="6.25E-2" right="0.7" top="0.75" bottom="0.75" header="0.3" footer="0.3"/>
  <pageSetup orientation="portrait" r:id="rId1"/>
  <headerFooter>
    <oddHeader>&amp;CGreat Marsh Resiliency Modeling Workshop
Attendee List</oddHeader>
    <oddFooter>&amp;CParker River NWR HQ
April 11, 2016&amp;R2 pages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 Fish and Wildlife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Pau</dc:creator>
  <cp:lastModifiedBy>r5admin</cp:lastModifiedBy>
  <cp:lastPrinted>2016-04-08T18:37:56Z</cp:lastPrinted>
  <dcterms:created xsi:type="dcterms:W3CDTF">2016-04-07T17:01:42Z</dcterms:created>
  <dcterms:modified xsi:type="dcterms:W3CDTF">2016-05-06T16:41:13Z</dcterms:modified>
</cp:coreProperties>
</file>